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林業・森林\08_三好庁舎\01　森林土木担当\☆５,林道関係\01-3   測量計画・委託業務（県営）\2-2 測量設計委託業務（R6～）\Ｒ8測量委託\世戸谷粟山奥線世戸谷\02　PPI\"/>
    </mc:Choice>
  </mc:AlternateContent>
  <xr:revisionPtr revIDLastSave="0" documentId="13_ncr:1_{E91316D0-FEBC-4516-8E39-19233F7BE50E}" xr6:coauthVersionLast="47" xr6:coauthVersionMax="47" xr10:uidLastSave="{00000000-0000-0000-0000-000000000000}"/>
  <bookViews>
    <workbookView xWindow="31845" yWindow="180" windowWidth="18420" windowHeight="1530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業務委託費内訳書!$A$1:$G$102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業務委託費内訳書!$G$102</definedName>
    <definedName name="内訳書工事価格総計" localSheetId="0">業務委託費内訳書!$G$101</definedName>
    <definedName name="内訳書工事価格総計">#REF!</definedName>
    <definedName name="内訳書工事価格総計通番" localSheetId="0">業務委託費内訳書!$I$101</definedName>
    <definedName name="内訳書工事価格総計名称" localSheetId="0">業務委託費内訳書!$A$101</definedName>
    <definedName name="内訳書工事価格通番" localSheetId="0">業務委託費内訳書!$I$102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59" l="1"/>
  <c r="G60" i="59"/>
  <c r="G59" i="59"/>
  <c r="G58" i="59"/>
  <c r="G57" i="59"/>
  <c r="G55" i="59"/>
  <c r="G54" i="59"/>
  <c r="G53" i="59"/>
  <c r="G52" i="59"/>
  <c r="G50" i="59"/>
  <c r="G49" i="59"/>
  <c r="G43" i="59"/>
  <c r="G42" i="59"/>
  <c r="G13" i="59" s="1"/>
  <c r="G12" i="59" s="1"/>
  <c r="G11" i="59" s="1"/>
  <c r="G10" i="59" s="1"/>
  <c r="G64" i="59" s="1"/>
  <c r="G36" i="59"/>
  <c r="G32" i="59"/>
  <c r="G31" i="59"/>
  <c r="G23" i="59"/>
  <c r="G15" i="59"/>
  <c r="G14" i="59"/>
  <c r="G69" i="59"/>
  <c r="G70" i="59"/>
  <c r="G75" i="59"/>
  <c r="G81" i="59"/>
  <c r="G80" i="59" s="1"/>
  <c r="G86" i="59"/>
  <c r="G85" i="59" s="1"/>
  <c r="G91" i="59"/>
  <c r="G90" i="59" s="1"/>
  <c r="G96" i="59"/>
  <c r="G95" i="59" s="1"/>
  <c r="G94" i="59" s="1"/>
  <c r="G93" i="59" s="1"/>
  <c r="G68" i="59" l="1"/>
  <c r="G67" i="59" s="1"/>
  <c r="G66" i="59" s="1"/>
  <c r="G65" i="59" s="1"/>
  <c r="G100" i="59" s="1"/>
  <c r="G101" i="59" s="1"/>
  <c r="G102" i="59" s="1"/>
</calcChain>
</file>

<file path=xl/sharedStrings.xml><?xml version="1.0" encoding="utf-8"?>
<sst xmlns="http://schemas.openxmlformats.org/spreadsheetml/2006/main" count="199" uniqueCount="88">
  <si>
    <t>住　　　　所</t>
  </si>
  <si>
    <t>商号又は名称</t>
  </si>
  <si>
    <t>代 表 者 名</t>
  </si>
  <si>
    <t>業務委託費内訳書</t>
  </si>
  <si>
    <t>業務名</t>
  </si>
  <si>
    <t>Ｒ８三林　林開世戸谷粟山奥線世戸谷　三好市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</si>
  <si>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</si>
  <si>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</si>
  <si>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</si>
  <si>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</si>
  <si>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</si>
  <si>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</si>
  <si>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</si>
  <si>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</si>
  <si>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</si>
  <si>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</si>
  <si>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路線測量
_x000D_</t>
  </si>
  <si>
    <t>一車線林道測量（本線改測量）
_x000D_世戸谷工区（No.21～No.31 L=200m）</t>
  </si>
  <si>
    <t>一車線林道測量(計画・準備)
_x000D_</t>
  </si>
  <si>
    <t>業務</t>
  </si>
  <si>
    <t>km</t>
  </si>
  <si>
    <t>ha</t>
  </si>
  <si>
    <t>一車線林道測量
_x000D_天狗谷工区（No.15～No.25 L=200m）</t>
  </si>
  <si>
    <t>用地測量
_x000D_</t>
  </si>
  <si>
    <t>用地測量(面積計算)
_x000D_</t>
  </si>
  <si>
    <t>用地測量(用地実測図原図作成)
_x000D_</t>
  </si>
  <si>
    <t>用地測量
_x000D_天狗谷工区（No.15～No.25 L=200m）</t>
  </si>
  <si>
    <t>用地測量(土地の登記記録調査)
_x000D_</t>
  </si>
  <si>
    <t>用地測量(境界確認)
_x000D_</t>
  </si>
  <si>
    <t>木材集積場測量
_x000D_</t>
  </si>
  <si>
    <t>木材集積場測量
_x000D_世戸谷工区（No.27付近）</t>
  </si>
  <si>
    <t>ｍ</t>
  </si>
  <si>
    <t>測線</t>
  </si>
  <si>
    <t>直接経費
_x000D_</t>
  </si>
  <si>
    <t>電子成果品作成費
_x000D_</t>
  </si>
  <si>
    <t>電子成果品作成費(率計上)
_x000D_</t>
  </si>
  <si>
    <t>その他
_x000D_</t>
  </si>
  <si>
    <t>労務費
_x000D_</t>
  </si>
  <si>
    <t>労務費集計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</si>
  <si>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</si>
  <si>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</si>
  <si>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</si>
  <si>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</si>
  <si>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</si>
  <si>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</si>
  <si>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</si>
  <si>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</si>
  <si>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</si>
  <si>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</si>
  <si>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一車線林道設計
_x000D_</t>
  </si>
  <si>
    <t>一車線林道設計（本線改測量）
_x000D_世戸谷工区（No.21～No.31 L=200m）</t>
  </si>
  <si>
    <t>一車線林道設計(線形計画、現地調査、線形決定)
_x000D_</t>
  </si>
  <si>
    <t>一車線林道設計(実施設計)
_x000D_</t>
  </si>
  <si>
    <t>一車線林道設計(成果品(設計説明書作成))
_x000D_</t>
  </si>
  <si>
    <t>一車線林道設計
_x000D_天狗谷工区（No.15～No.25 L=200m）</t>
  </si>
  <si>
    <t>件</t>
  </si>
  <si>
    <t>山腹工設計(設計説明書作成)
_x000D_</t>
  </si>
  <si>
    <t>打合せ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</si>
  <si>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</si>
  <si>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</si>
  <si>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</si>
  <si>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</si>
  <si>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</si>
  <si>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</si>
  <si>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</si>
  <si>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</si>
  <si>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</si>
  <si>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</si>
  <si>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</si>
  <si>
    <t xml:space="preserve">一車線林道測量(中心線測量)
</t>
    <phoneticPr fontId="7"/>
  </si>
  <si>
    <t xml:space="preserve">一車線林道測量(縦断測量)
</t>
    <phoneticPr fontId="7"/>
  </si>
  <si>
    <t>一車線林道測量(横断測量)</t>
    <phoneticPr fontId="7"/>
  </si>
  <si>
    <t xml:space="preserve">一車線林道測量(土質区分・その他調査)
</t>
    <phoneticPr fontId="7"/>
  </si>
  <si>
    <t xml:space="preserve">伐開
</t>
    <phoneticPr fontId="7"/>
  </si>
  <si>
    <t xml:space="preserve">立木調査
</t>
    <phoneticPr fontId="7"/>
  </si>
  <si>
    <t>一車線林道測量(縦断測量)</t>
    <phoneticPr fontId="7"/>
  </si>
  <si>
    <t xml:space="preserve">一車線林道測量(横断測量)
</t>
    <phoneticPr fontId="7"/>
  </si>
  <si>
    <t>用地測量
世戸谷工区（No.21～No.31 L=200m、木材集積場）</t>
    <phoneticPr fontId="7"/>
  </si>
  <si>
    <t>用地測量(公図等の転写)</t>
    <phoneticPr fontId="7"/>
  </si>
  <si>
    <t xml:space="preserve">用地測量(公図等の転写)
</t>
    <phoneticPr fontId="7"/>
  </si>
  <si>
    <t xml:space="preserve">山腹工測量(山腹平面測量)
</t>
    <phoneticPr fontId="7"/>
  </si>
  <si>
    <t xml:space="preserve">山腹工測量(山腹縦断測量)
</t>
    <phoneticPr fontId="7"/>
  </si>
  <si>
    <t xml:space="preserve">山腹工測量(山腹横断測量)
</t>
    <phoneticPr fontId="7"/>
  </si>
  <si>
    <t xml:space="preserve">山腹工測量(平面図作成)
</t>
    <phoneticPr fontId="7"/>
  </si>
  <si>
    <t xml:space="preserve">一車線林道設計(照査)
</t>
    <phoneticPr fontId="7"/>
  </si>
  <si>
    <t>山腹工設計(現地調査)</t>
    <phoneticPr fontId="7"/>
  </si>
  <si>
    <t>山腹工設計(施設設計等)</t>
    <phoneticPr fontId="7"/>
  </si>
  <si>
    <t>一車線林道設計(照査)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</si>
</sst>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04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5"/>
      <c r="G3" s="35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5"/>
      <c r="G4" s="35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5"/>
      <c r="G5" s="35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6" t="s">
        <v>3</v>
      </c>
      <c r="B7" s="36"/>
      <c r="C7" s="36"/>
      <c r="D7" s="36"/>
      <c r="E7" s="36"/>
      <c r="F7" s="36"/>
      <c r="G7" s="36"/>
      <c r="H7" s="1"/>
      <c r="I7" s="1"/>
      <c r="J7" s="1"/>
    </row>
    <row r="8" spans="1:10" ht="11.25" customHeight="1" x14ac:dyDescent="0.15">
      <c r="A8" s="3" t="s">
        <v>4</v>
      </c>
      <c r="B8" s="31" t="s">
        <v>5</v>
      </c>
      <c r="C8" s="31"/>
      <c r="D8" s="31"/>
      <c r="E8" s="31"/>
      <c r="F8" s="31"/>
      <c r="G8" s="31"/>
      <c r="H8" s="1"/>
      <c r="I8" s="1"/>
      <c r="J8" s="1"/>
    </row>
    <row r="9" spans="1:10" ht="11.25" customHeight="1" x14ac:dyDescent="0.15">
      <c r="A9" s="32" t="s">
        <v>6</v>
      </c>
      <c r="B9" s="33"/>
      <c r="C9" s="33"/>
      <c r="D9" s="34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5" t="s">
        <v>12</v>
      </c>
      <c r="B10" s="26"/>
      <c r="C10" s="26"/>
      <c r="D10" s="27"/>
      <c r="E10" s="9" t="s">
        <v>13</v>
      </c>
      <c r="F10" s="10">
        <v>1</v>
      </c>
      <c r="G10" s="11">
        <f>+G11+G63</f>
        <v>0</v>
      </c>
      <c r="H10" s="12"/>
      <c r="I10" s="13">
        <v>1</v>
      </c>
      <c r="J10" s="13"/>
    </row>
    <row r="11" spans="1:10" ht="42" customHeight="1" x14ac:dyDescent="0.15">
      <c r="A11" s="25" t="s">
        <v>14</v>
      </c>
      <c r="B11" s="26"/>
      <c r="C11" s="26"/>
      <c r="D11" s="27"/>
      <c r="E11" s="9" t="s">
        <v>13</v>
      </c>
      <c r="F11" s="10">
        <v>1</v>
      </c>
      <c r="G11" s="11">
        <f>+G12+G49+G57</f>
        <v>0</v>
      </c>
      <c r="H11" s="12"/>
      <c r="I11" s="13">
        <v>2</v>
      </c>
      <c r="J11" s="13"/>
    </row>
    <row r="12" spans="1:10" ht="42" customHeight="1" x14ac:dyDescent="0.15">
      <c r="A12" s="25" t="s">
        <v>15</v>
      </c>
      <c r="B12" s="26"/>
      <c r="C12" s="26"/>
      <c r="D12" s="27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26" t="s">
        <v>16</v>
      </c>
      <c r="C13" s="26"/>
      <c r="D13" s="27"/>
      <c r="E13" s="9" t="s">
        <v>13</v>
      </c>
      <c r="F13" s="10">
        <v>1</v>
      </c>
      <c r="G13" s="11">
        <f>+G14+G31+G42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26" t="s">
        <v>16</v>
      </c>
      <c r="D14" s="27"/>
      <c r="E14" s="9" t="s">
        <v>13</v>
      </c>
      <c r="F14" s="10">
        <v>1</v>
      </c>
      <c r="G14" s="11">
        <f>+G15+G23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17</v>
      </c>
      <c r="E15" s="9" t="s">
        <v>13</v>
      </c>
      <c r="F15" s="10">
        <v>1</v>
      </c>
      <c r="G15" s="11">
        <f>+G16+G17+G18+G19+G20+G21+G22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18</v>
      </c>
      <c r="E16" s="9" t="s">
        <v>19</v>
      </c>
      <c r="F16" s="10">
        <v>1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69</v>
      </c>
      <c r="E17" s="9" t="s">
        <v>20</v>
      </c>
      <c r="F17" s="10">
        <v>0.2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70</v>
      </c>
      <c r="E18" s="9" t="s">
        <v>20</v>
      </c>
      <c r="F18" s="10">
        <v>0.2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71</v>
      </c>
      <c r="E19" s="9" t="s">
        <v>20</v>
      </c>
      <c r="F19" s="10">
        <v>0.2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72</v>
      </c>
      <c r="E20" s="9" t="s">
        <v>20</v>
      </c>
      <c r="F20" s="10">
        <v>0.2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73</v>
      </c>
      <c r="E21" s="9" t="s">
        <v>20</v>
      </c>
      <c r="F21" s="10">
        <v>0.2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74</v>
      </c>
      <c r="E22" s="9" t="s">
        <v>21</v>
      </c>
      <c r="F22" s="10">
        <v>0.4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22</v>
      </c>
      <c r="E23" s="9" t="s">
        <v>13</v>
      </c>
      <c r="F23" s="10">
        <v>1</v>
      </c>
      <c r="G23" s="11">
        <f>+G24+G25+G26+G27+G28+G29+G30</f>
        <v>0</v>
      </c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18</v>
      </c>
      <c r="E24" s="9" t="s">
        <v>19</v>
      </c>
      <c r="F24" s="10">
        <v>1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69</v>
      </c>
      <c r="E25" s="9" t="s">
        <v>20</v>
      </c>
      <c r="F25" s="10">
        <v>0.2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75</v>
      </c>
      <c r="E26" s="9" t="s">
        <v>20</v>
      </c>
      <c r="F26" s="10">
        <v>0.2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76</v>
      </c>
      <c r="E27" s="9" t="s">
        <v>20</v>
      </c>
      <c r="F27" s="10">
        <v>0.2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72</v>
      </c>
      <c r="E28" s="9" t="s">
        <v>20</v>
      </c>
      <c r="F28" s="10">
        <v>0.2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73</v>
      </c>
      <c r="E29" s="9" t="s">
        <v>20</v>
      </c>
      <c r="F29" s="10">
        <v>0.2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74</v>
      </c>
      <c r="E30" s="9" t="s">
        <v>21</v>
      </c>
      <c r="F30" s="10">
        <v>0.4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26" t="s">
        <v>23</v>
      </c>
      <c r="D31" s="27"/>
      <c r="E31" s="9" t="s">
        <v>13</v>
      </c>
      <c r="F31" s="10">
        <v>1</v>
      </c>
      <c r="G31" s="11">
        <f>+G32+G36</f>
        <v>0</v>
      </c>
      <c r="H31" s="12"/>
      <c r="I31" s="13">
        <v>22</v>
      </c>
      <c r="J31" s="13">
        <v>3</v>
      </c>
    </row>
    <row r="32" spans="1:10" ht="42" customHeight="1" x14ac:dyDescent="0.15">
      <c r="A32" s="14"/>
      <c r="B32" s="15"/>
      <c r="C32" s="15"/>
      <c r="D32" s="16" t="s">
        <v>77</v>
      </c>
      <c r="E32" s="9" t="s">
        <v>13</v>
      </c>
      <c r="F32" s="10">
        <v>1</v>
      </c>
      <c r="G32" s="11">
        <f>+G33+G34+G35</f>
        <v>0</v>
      </c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78</v>
      </c>
      <c r="E33" s="9" t="s">
        <v>21</v>
      </c>
      <c r="F33" s="10">
        <v>0.8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24</v>
      </c>
      <c r="E34" s="9" t="s">
        <v>21</v>
      </c>
      <c r="F34" s="10">
        <v>0.8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25</v>
      </c>
      <c r="E35" s="9" t="s">
        <v>21</v>
      </c>
      <c r="F35" s="10">
        <v>0.8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26</v>
      </c>
      <c r="E36" s="9" t="s">
        <v>13</v>
      </c>
      <c r="F36" s="10">
        <v>1</v>
      </c>
      <c r="G36" s="11">
        <f>+G37+G38+G39+G40+G41</f>
        <v>0</v>
      </c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79</v>
      </c>
      <c r="E37" s="9" t="s">
        <v>21</v>
      </c>
      <c r="F37" s="10">
        <v>0.4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27</v>
      </c>
      <c r="E38" s="9" t="s">
        <v>21</v>
      </c>
      <c r="F38" s="10">
        <v>0.4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28</v>
      </c>
      <c r="E39" s="9" t="s">
        <v>21</v>
      </c>
      <c r="F39" s="10">
        <v>0.4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24</v>
      </c>
      <c r="E40" s="9" t="s">
        <v>21</v>
      </c>
      <c r="F40" s="10">
        <v>0.4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25</v>
      </c>
      <c r="E41" s="9" t="s">
        <v>21</v>
      </c>
      <c r="F41" s="10">
        <v>0.4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26" t="s">
        <v>29</v>
      </c>
      <c r="D42" s="27"/>
      <c r="E42" s="9" t="s">
        <v>13</v>
      </c>
      <c r="F42" s="10">
        <v>1</v>
      </c>
      <c r="G42" s="11">
        <f>+G43</f>
        <v>0</v>
      </c>
      <c r="H42" s="12"/>
      <c r="I42" s="13">
        <v>33</v>
      </c>
      <c r="J42" s="13">
        <v>3</v>
      </c>
    </row>
    <row r="43" spans="1:10" ht="42" customHeight="1" x14ac:dyDescent="0.15">
      <c r="A43" s="14"/>
      <c r="B43" s="15"/>
      <c r="C43" s="15"/>
      <c r="D43" s="16" t="s">
        <v>30</v>
      </c>
      <c r="E43" s="9" t="s">
        <v>13</v>
      </c>
      <c r="F43" s="10">
        <v>1</v>
      </c>
      <c r="G43" s="11">
        <f>+G44+G45+G46+G47+G48</f>
        <v>0</v>
      </c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80</v>
      </c>
      <c r="E44" s="9" t="s">
        <v>21</v>
      </c>
      <c r="F44" s="10">
        <v>0.4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81</v>
      </c>
      <c r="E45" s="9" t="s">
        <v>31</v>
      </c>
      <c r="F45" s="10">
        <v>60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82</v>
      </c>
      <c r="E46" s="9" t="s">
        <v>32</v>
      </c>
      <c r="F46" s="10">
        <v>8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83</v>
      </c>
      <c r="E47" s="9" t="s">
        <v>19</v>
      </c>
      <c r="F47" s="10">
        <v>1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74</v>
      </c>
      <c r="E48" s="9" t="s">
        <v>21</v>
      </c>
      <c r="F48" s="10">
        <v>0.4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25" t="s">
        <v>33</v>
      </c>
      <c r="B49" s="26"/>
      <c r="C49" s="26"/>
      <c r="D49" s="27"/>
      <c r="E49" s="9" t="s">
        <v>13</v>
      </c>
      <c r="F49" s="10">
        <v>1</v>
      </c>
      <c r="G49" s="11">
        <f>+G50+G52</f>
        <v>0</v>
      </c>
      <c r="H49" s="12"/>
      <c r="I49" s="13">
        <v>40</v>
      </c>
      <c r="J49" s="13"/>
    </row>
    <row r="50" spans="1:10" ht="42" customHeight="1" x14ac:dyDescent="0.15">
      <c r="A50" s="25" t="s">
        <v>34</v>
      </c>
      <c r="B50" s="26"/>
      <c r="C50" s="26"/>
      <c r="D50" s="27"/>
      <c r="E50" s="9" t="s">
        <v>13</v>
      </c>
      <c r="F50" s="10">
        <v>1</v>
      </c>
      <c r="G50" s="11">
        <f>+G51</f>
        <v>0</v>
      </c>
      <c r="H50" s="12"/>
      <c r="I50" s="13">
        <v>41</v>
      </c>
      <c r="J50" s="13"/>
    </row>
    <row r="51" spans="1:10" ht="42" customHeight="1" x14ac:dyDescent="0.15">
      <c r="A51" s="25" t="s">
        <v>35</v>
      </c>
      <c r="B51" s="26"/>
      <c r="C51" s="26"/>
      <c r="D51" s="27"/>
      <c r="E51" s="9" t="s">
        <v>13</v>
      </c>
      <c r="F51" s="10">
        <v>1</v>
      </c>
      <c r="G51" s="17"/>
      <c r="H51" s="12"/>
      <c r="I51" s="13">
        <v>42</v>
      </c>
      <c r="J51" s="13"/>
    </row>
    <row r="52" spans="1:10" ht="42" customHeight="1" x14ac:dyDescent="0.15">
      <c r="A52" s="25" t="s">
        <v>36</v>
      </c>
      <c r="B52" s="26"/>
      <c r="C52" s="26"/>
      <c r="D52" s="27"/>
      <c r="E52" s="9" t="s">
        <v>13</v>
      </c>
      <c r="F52" s="10">
        <v>1</v>
      </c>
      <c r="G52" s="11">
        <f>+G53</f>
        <v>0</v>
      </c>
      <c r="H52" s="12"/>
      <c r="I52" s="13">
        <v>43</v>
      </c>
      <c r="J52" s="13">
        <v>1</v>
      </c>
    </row>
    <row r="53" spans="1:10" ht="42" customHeight="1" x14ac:dyDescent="0.15">
      <c r="A53" s="14"/>
      <c r="B53" s="26" t="s">
        <v>37</v>
      </c>
      <c r="C53" s="26"/>
      <c r="D53" s="27"/>
      <c r="E53" s="9" t="s">
        <v>13</v>
      </c>
      <c r="F53" s="10">
        <v>1</v>
      </c>
      <c r="G53" s="11">
        <f>+G54</f>
        <v>0</v>
      </c>
      <c r="H53" s="12"/>
      <c r="I53" s="13">
        <v>44</v>
      </c>
      <c r="J53" s="13">
        <v>2</v>
      </c>
    </row>
    <row r="54" spans="1:10" ht="42" customHeight="1" x14ac:dyDescent="0.15">
      <c r="A54" s="14"/>
      <c r="B54" s="15"/>
      <c r="C54" s="26" t="s">
        <v>37</v>
      </c>
      <c r="D54" s="27"/>
      <c r="E54" s="9" t="s">
        <v>13</v>
      </c>
      <c r="F54" s="10">
        <v>1</v>
      </c>
      <c r="G54" s="11">
        <f>+G55</f>
        <v>0</v>
      </c>
      <c r="H54" s="12"/>
      <c r="I54" s="13">
        <v>45</v>
      </c>
      <c r="J54" s="13">
        <v>3</v>
      </c>
    </row>
    <row r="55" spans="1:10" ht="42" customHeight="1" x14ac:dyDescent="0.15">
      <c r="A55" s="14"/>
      <c r="B55" s="15"/>
      <c r="C55" s="15"/>
      <c r="D55" s="16" t="s">
        <v>37</v>
      </c>
      <c r="E55" s="9" t="s">
        <v>13</v>
      </c>
      <c r="F55" s="10">
        <v>1</v>
      </c>
      <c r="G55" s="11">
        <f>+G56</f>
        <v>0</v>
      </c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38</v>
      </c>
      <c r="E56" s="9" t="s">
        <v>13</v>
      </c>
      <c r="F56" s="10">
        <v>1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25" t="s">
        <v>39</v>
      </c>
      <c r="B57" s="26"/>
      <c r="C57" s="26"/>
      <c r="D57" s="27"/>
      <c r="E57" s="9" t="s">
        <v>13</v>
      </c>
      <c r="F57" s="10">
        <v>1</v>
      </c>
      <c r="G57" s="11">
        <f>+G58</f>
        <v>0</v>
      </c>
      <c r="H57" s="12"/>
      <c r="I57" s="13">
        <v>48</v>
      </c>
      <c r="J57" s="13"/>
    </row>
    <row r="58" spans="1:10" ht="42" customHeight="1" x14ac:dyDescent="0.15">
      <c r="A58" s="25" t="s">
        <v>40</v>
      </c>
      <c r="B58" s="26"/>
      <c r="C58" s="26"/>
      <c r="D58" s="27"/>
      <c r="E58" s="9" t="s">
        <v>13</v>
      </c>
      <c r="F58" s="10">
        <v>1</v>
      </c>
      <c r="G58" s="11">
        <f>+G59</f>
        <v>0</v>
      </c>
      <c r="H58" s="12"/>
      <c r="I58" s="13">
        <v>49</v>
      </c>
      <c r="J58" s="13">
        <v>1</v>
      </c>
    </row>
    <row r="59" spans="1:10" ht="42" customHeight="1" x14ac:dyDescent="0.15">
      <c r="A59" s="14"/>
      <c r="B59" s="26" t="s">
        <v>40</v>
      </c>
      <c r="C59" s="26"/>
      <c r="D59" s="27"/>
      <c r="E59" s="9" t="s">
        <v>13</v>
      </c>
      <c r="F59" s="10">
        <v>1</v>
      </c>
      <c r="G59" s="11">
        <f>+G60</f>
        <v>0</v>
      </c>
      <c r="H59" s="12"/>
      <c r="I59" s="13">
        <v>50</v>
      </c>
      <c r="J59" s="13">
        <v>2</v>
      </c>
    </row>
    <row r="60" spans="1:10" ht="42" customHeight="1" x14ac:dyDescent="0.15">
      <c r="A60" s="14"/>
      <c r="B60" s="15"/>
      <c r="C60" s="26" t="s">
        <v>40</v>
      </c>
      <c r="D60" s="27"/>
      <c r="E60" s="9" t="s">
        <v>13</v>
      </c>
      <c r="F60" s="10">
        <v>1</v>
      </c>
      <c r="G60" s="11">
        <f>+G61</f>
        <v>0</v>
      </c>
      <c r="H60" s="12"/>
      <c r="I60" s="13">
        <v>51</v>
      </c>
      <c r="J60" s="13">
        <v>3</v>
      </c>
    </row>
    <row r="61" spans="1:10" ht="42" customHeight="1" x14ac:dyDescent="0.15">
      <c r="A61" s="14"/>
      <c r="B61" s="15"/>
      <c r="C61" s="15"/>
      <c r="D61" s="16" t="s">
        <v>41</v>
      </c>
      <c r="E61" s="9" t="s">
        <v>13</v>
      </c>
      <c r="F61" s="10">
        <v>1</v>
      </c>
      <c r="G61" s="11">
        <f>+G62</f>
        <v>0</v>
      </c>
      <c r="H61" s="12"/>
      <c r="I61" s="13">
        <v>52</v>
      </c>
      <c r="J61" s="13">
        <v>4</v>
      </c>
    </row>
    <row r="62" spans="1:10" ht="42" customHeight="1" x14ac:dyDescent="0.15">
      <c r="A62" s="14"/>
      <c r="B62" s="15"/>
      <c r="C62" s="15"/>
      <c r="D62" s="16" t="s">
        <v>42</v>
      </c>
      <c r="E62" s="9" t="s">
        <v>13</v>
      </c>
      <c r="F62" s="10">
        <v>1</v>
      </c>
      <c r="G62" s="17"/>
      <c r="H62" s="12"/>
      <c r="I62" s="13">
        <v>53</v>
      </c>
      <c r="J62" s="13">
        <v>4</v>
      </c>
    </row>
    <row r="63" spans="1:10" ht="42" customHeight="1" x14ac:dyDescent="0.15">
      <c r="A63" s="25" t="s">
        <v>43</v>
      </c>
      <c r="B63" s="26"/>
      <c r="C63" s="26"/>
      <c r="D63" s="27"/>
      <c r="E63" s="9" t="s">
        <v>13</v>
      </c>
      <c r="F63" s="10">
        <v>1</v>
      </c>
      <c r="G63" s="17"/>
      <c r="H63" s="12"/>
      <c r="I63" s="13">
        <v>54</v>
      </c>
      <c r="J63" s="13"/>
    </row>
    <row r="64" spans="1:10" ht="42" customHeight="1" x14ac:dyDescent="0.15">
      <c r="A64" s="25" t="s">
        <v>44</v>
      </c>
      <c r="B64" s="26"/>
      <c r="C64" s="26"/>
      <c r="D64" s="27"/>
      <c r="E64" s="9" t="s">
        <v>13</v>
      </c>
      <c r="F64" s="10">
        <v>1</v>
      </c>
      <c r="G64" s="11">
        <f>+G10</f>
        <v>0</v>
      </c>
      <c r="H64" s="12"/>
      <c r="I64" s="13">
        <v>55</v>
      </c>
      <c r="J64" s="13"/>
    </row>
    <row r="65" spans="1:10" ht="42" customHeight="1" x14ac:dyDescent="0.15">
      <c r="A65" s="25" t="s">
        <v>45</v>
      </c>
      <c r="B65" s="26"/>
      <c r="C65" s="26"/>
      <c r="D65" s="27"/>
      <c r="E65" s="9" t="s">
        <v>13</v>
      </c>
      <c r="F65" s="10">
        <v>1</v>
      </c>
      <c r="G65" s="11">
        <f>+G66+G98</f>
        <v>0</v>
      </c>
      <c r="H65" s="12"/>
      <c r="I65" s="13">
        <v>56</v>
      </c>
      <c r="J65" s="13"/>
    </row>
    <row r="66" spans="1:10" ht="42" customHeight="1" x14ac:dyDescent="0.15">
      <c r="A66" s="25" t="s">
        <v>46</v>
      </c>
      <c r="B66" s="26"/>
      <c r="C66" s="26"/>
      <c r="D66" s="27"/>
      <c r="E66" s="9" t="s">
        <v>13</v>
      </c>
      <c r="F66" s="10">
        <v>1</v>
      </c>
      <c r="G66" s="11">
        <f>+G67+G90</f>
        <v>0</v>
      </c>
      <c r="H66" s="12"/>
      <c r="I66" s="13">
        <v>57</v>
      </c>
      <c r="J66" s="13"/>
    </row>
    <row r="67" spans="1:10" ht="42" customHeight="1" x14ac:dyDescent="0.15">
      <c r="A67" s="25" t="s">
        <v>47</v>
      </c>
      <c r="B67" s="26"/>
      <c r="C67" s="26"/>
      <c r="D67" s="27"/>
      <c r="E67" s="9" t="s">
        <v>13</v>
      </c>
      <c r="F67" s="10">
        <v>1</v>
      </c>
      <c r="G67" s="11">
        <f>+G68</f>
        <v>0</v>
      </c>
      <c r="H67" s="12"/>
      <c r="I67" s="13">
        <v>58</v>
      </c>
      <c r="J67" s="13">
        <v>1</v>
      </c>
    </row>
    <row r="68" spans="1:10" ht="42" customHeight="1" x14ac:dyDescent="0.15">
      <c r="A68" s="14"/>
      <c r="B68" s="26" t="s">
        <v>48</v>
      </c>
      <c r="C68" s="26"/>
      <c r="D68" s="27"/>
      <c r="E68" s="9" t="s">
        <v>13</v>
      </c>
      <c r="F68" s="10">
        <v>1</v>
      </c>
      <c r="G68" s="11">
        <f>+G69+G80+G85</f>
        <v>0</v>
      </c>
      <c r="H68" s="12"/>
      <c r="I68" s="13">
        <v>59</v>
      </c>
      <c r="J68" s="13">
        <v>2</v>
      </c>
    </row>
    <row r="69" spans="1:10" ht="42" customHeight="1" x14ac:dyDescent="0.15">
      <c r="A69" s="14"/>
      <c r="B69" s="15"/>
      <c r="C69" s="26" t="s">
        <v>49</v>
      </c>
      <c r="D69" s="27"/>
      <c r="E69" s="9" t="s">
        <v>13</v>
      </c>
      <c r="F69" s="10">
        <v>1</v>
      </c>
      <c r="G69" s="11">
        <f>+G70+G75</f>
        <v>0</v>
      </c>
      <c r="H69" s="12"/>
      <c r="I69" s="13">
        <v>60</v>
      </c>
      <c r="J69" s="13">
        <v>3</v>
      </c>
    </row>
    <row r="70" spans="1:10" ht="42" customHeight="1" x14ac:dyDescent="0.15">
      <c r="A70" s="14"/>
      <c r="B70" s="15"/>
      <c r="C70" s="15"/>
      <c r="D70" s="16" t="s">
        <v>50</v>
      </c>
      <c r="E70" s="9" t="s">
        <v>13</v>
      </c>
      <c r="F70" s="10">
        <v>1</v>
      </c>
      <c r="G70" s="11">
        <f>+G71+G72+G73+G74</f>
        <v>0</v>
      </c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51</v>
      </c>
      <c r="E71" s="9" t="s">
        <v>20</v>
      </c>
      <c r="F71" s="10">
        <v>0.2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52</v>
      </c>
      <c r="E72" s="9" t="s">
        <v>20</v>
      </c>
      <c r="F72" s="10">
        <v>0.2</v>
      </c>
      <c r="G72" s="17"/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16" t="s">
        <v>84</v>
      </c>
      <c r="E73" s="9" t="s">
        <v>20</v>
      </c>
      <c r="F73" s="10">
        <v>0.2</v>
      </c>
      <c r="G73" s="17"/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53</v>
      </c>
      <c r="E74" s="9" t="s">
        <v>20</v>
      </c>
      <c r="F74" s="10">
        <v>0.2</v>
      </c>
      <c r="G74" s="17"/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16" t="s">
        <v>54</v>
      </c>
      <c r="E75" s="9" t="s">
        <v>13</v>
      </c>
      <c r="F75" s="10">
        <v>1</v>
      </c>
      <c r="G75" s="11">
        <f>+G76+G77+G78+G79</f>
        <v>0</v>
      </c>
      <c r="H75" s="12"/>
      <c r="I75" s="13">
        <v>66</v>
      </c>
      <c r="J75" s="13">
        <v>4</v>
      </c>
    </row>
    <row r="76" spans="1:10" ht="42" customHeight="1" x14ac:dyDescent="0.15">
      <c r="A76" s="14"/>
      <c r="B76" s="15"/>
      <c r="C76" s="15"/>
      <c r="D76" s="16" t="s">
        <v>51</v>
      </c>
      <c r="E76" s="9" t="s">
        <v>20</v>
      </c>
      <c r="F76" s="10">
        <v>0.2</v>
      </c>
      <c r="G76" s="17"/>
      <c r="H76" s="12"/>
      <c r="I76" s="13">
        <v>67</v>
      </c>
      <c r="J76" s="13">
        <v>4</v>
      </c>
    </row>
    <row r="77" spans="1:10" ht="42" customHeight="1" x14ac:dyDescent="0.15">
      <c r="A77" s="14"/>
      <c r="B77" s="15"/>
      <c r="C77" s="15"/>
      <c r="D77" s="16" t="s">
        <v>52</v>
      </c>
      <c r="E77" s="9" t="s">
        <v>20</v>
      </c>
      <c r="F77" s="10">
        <v>0.2</v>
      </c>
      <c r="G77" s="17"/>
      <c r="H77" s="12"/>
      <c r="I77" s="13">
        <v>68</v>
      </c>
      <c r="J77" s="13">
        <v>4</v>
      </c>
    </row>
    <row r="78" spans="1:10" ht="42" customHeight="1" x14ac:dyDescent="0.15">
      <c r="A78" s="14"/>
      <c r="B78" s="15"/>
      <c r="C78" s="15"/>
      <c r="D78" s="16" t="s">
        <v>87</v>
      </c>
      <c r="E78" s="9" t="s">
        <v>20</v>
      </c>
      <c r="F78" s="10">
        <v>0.2</v>
      </c>
      <c r="G78" s="17"/>
      <c r="H78" s="12"/>
      <c r="I78" s="13">
        <v>69</v>
      </c>
      <c r="J78" s="13">
        <v>4</v>
      </c>
    </row>
    <row r="79" spans="1:10" ht="42" customHeight="1" x14ac:dyDescent="0.15">
      <c r="A79" s="14"/>
      <c r="B79" s="15"/>
      <c r="C79" s="15"/>
      <c r="D79" s="16" t="s">
        <v>53</v>
      </c>
      <c r="E79" s="9" t="s">
        <v>20</v>
      </c>
      <c r="F79" s="10">
        <v>0.2</v>
      </c>
      <c r="G79" s="17"/>
      <c r="H79" s="12"/>
      <c r="I79" s="13">
        <v>70</v>
      </c>
      <c r="J79" s="13">
        <v>4</v>
      </c>
    </row>
    <row r="80" spans="1:10" ht="42" customHeight="1" x14ac:dyDescent="0.15">
      <c r="A80" s="14"/>
      <c r="B80" s="15"/>
      <c r="C80" s="26" t="s">
        <v>29</v>
      </c>
      <c r="D80" s="27"/>
      <c r="E80" s="9" t="s">
        <v>13</v>
      </c>
      <c r="F80" s="10">
        <v>1</v>
      </c>
      <c r="G80" s="11">
        <f>+G81</f>
        <v>0</v>
      </c>
      <c r="H80" s="12"/>
      <c r="I80" s="13">
        <v>71</v>
      </c>
      <c r="J80" s="13">
        <v>3</v>
      </c>
    </row>
    <row r="81" spans="1:10" ht="42" customHeight="1" x14ac:dyDescent="0.15">
      <c r="A81" s="14"/>
      <c r="B81" s="15"/>
      <c r="C81" s="15"/>
      <c r="D81" s="16" t="s">
        <v>30</v>
      </c>
      <c r="E81" s="9" t="s">
        <v>13</v>
      </c>
      <c r="F81" s="10">
        <v>1</v>
      </c>
      <c r="G81" s="11">
        <f>+G82+G83+G84</f>
        <v>0</v>
      </c>
      <c r="H81" s="12"/>
      <c r="I81" s="13">
        <v>72</v>
      </c>
      <c r="J81" s="13">
        <v>4</v>
      </c>
    </row>
    <row r="82" spans="1:10" ht="42" customHeight="1" x14ac:dyDescent="0.15">
      <c r="A82" s="14"/>
      <c r="B82" s="15"/>
      <c r="C82" s="15"/>
      <c r="D82" s="16" t="s">
        <v>85</v>
      </c>
      <c r="E82" s="9" t="s">
        <v>55</v>
      </c>
      <c r="F82" s="10">
        <v>1</v>
      </c>
      <c r="G82" s="17"/>
      <c r="H82" s="12"/>
      <c r="I82" s="13">
        <v>73</v>
      </c>
      <c r="J82" s="13">
        <v>4</v>
      </c>
    </row>
    <row r="83" spans="1:10" ht="42" customHeight="1" x14ac:dyDescent="0.15">
      <c r="A83" s="14"/>
      <c r="B83" s="15"/>
      <c r="C83" s="15"/>
      <c r="D83" s="16" t="s">
        <v>86</v>
      </c>
      <c r="E83" s="9" t="s">
        <v>55</v>
      </c>
      <c r="F83" s="10">
        <v>1</v>
      </c>
      <c r="G83" s="17"/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15"/>
      <c r="D84" s="16" t="s">
        <v>56</v>
      </c>
      <c r="E84" s="9" t="s">
        <v>55</v>
      </c>
      <c r="F84" s="10">
        <v>1</v>
      </c>
      <c r="G84" s="17"/>
      <c r="H84" s="12"/>
      <c r="I84" s="13">
        <v>75</v>
      </c>
      <c r="J84" s="13">
        <v>4</v>
      </c>
    </row>
    <row r="85" spans="1:10" ht="42" customHeight="1" x14ac:dyDescent="0.15">
      <c r="A85" s="14"/>
      <c r="B85" s="15"/>
      <c r="C85" s="26" t="s">
        <v>57</v>
      </c>
      <c r="D85" s="27"/>
      <c r="E85" s="9" t="s">
        <v>13</v>
      </c>
      <c r="F85" s="10">
        <v>1</v>
      </c>
      <c r="G85" s="11">
        <f>+G86</f>
        <v>0</v>
      </c>
      <c r="H85" s="12"/>
      <c r="I85" s="13">
        <v>76</v>
      </c>
      <c r="J85" s="13">
        <v>3</v>
      </c>
    </row>
    <row r="86" spans="1:10" ht="42" customHeight="1" x14ac:dyDescent="0.15">
      <c r="A86" s="14"/>
      <c r="B86" s="15"/>
      <c r="C86" s="15"/>
      <c r="D86" s="16" t="s">
        <v>57</v>
      </c>
      <c r="E86" s="9" t="s">
        <v>13</v>
      </c>
      <c r="F86" s="10">
        <v>1</v>
      </c>
      <c r="G86" s="11">
        <f>+G87+G88+G89</f>
        <v>0</v>
      </c>
      <c r="H86" s="12"/>
      <c r="I86" s="13">
        <v>77</v>
      </c>
      <c r="J86" s="13">
        <v>4</v>
      </c>
    </row>
    <row r="87" spans="1:10" ht="42" customHeight="1" x14ac:dyDescent="0.15">
      <c r="A87" s="14"/>
      <c r="B87" s="15"/>
      <c r="C87" s="15"/>
      <c r="D87" s="16" t="s">
        <v>58</v>
      </c>
      <c r="E87" s="9" t="s">
        <v>59</v>
      </c>
      <c r="F87" s="10">
        <v>1</v>
      </c>
      <c r="G87" s="17"/>
      <c r="H87" s="12"/>
      <c r="I87" s="13">
        <v>78</v>
      </c>
      <c r="J87" s="13">
        <v>4</v>
      </c>
    </row>
    <row r="88" spans="1:10" ht="42" customHeight="1" x14ac:dyDescent="0.15">
      <c r="A88" s="14"/>
      <c r="B88" s="15"/>
      <c r="C88" s="15"/>
      <c r="D88" s="16" t="s">
        <v>60</v>
      </c>
      <c r="E88" s="9" t="s">
        <v>59</v>
      </c>
      <c r="F88" s="10">
        <v>1</v>
      </c>
      <c r="G88" s="17"/>
      <c r="H88" s="12"/>
      <c r="I88" s="13">
        <v>79</v>
      </c>
      <c r="J88" s="13">
        <v>4</v>
      </c>
    </row>
    <row r="89" spans="1:10" ht="42" customHeight="1" x14ac:dyDescent="0.15">
      <c r="A89" s="14"/>
      <c r="B89" s="15"/>
      <c r="C89" s="15"/>
      <c r="D89" s="16" t="s">
        <v>61</v>
      </c>
      <c r="E89" s="9" t="s">
        <v>59</v>
      </c>
      <c r="F89" s="10">
        <v>1</v>
      </c>
      <c r="G89" s="17"/>
      <c r="H89" s="12"/>
      <c r="I89" s="13">
        <v>80</v>
      </c>
      <c r="J89" s="13">
        <v>4</v>
      </c>
    </row>
    <row r="90" spans="1:10" ht="42" customHeight="1" x14ac:dyDescent="0.15">
      <c r="A90" s="25" t="s">
        <v>33</v>
      </c>
      <c r="B90" s="26"/>
      <c r="C90" s="26"/>
      <c r="D90" s="27"/>
      <c r="E90" s="9" t="s">
        <v>13</v>
      </c>
      <c r="F90" s="10">
        <v>1</v>
      </c>
      <c r="G90" s="11">
        <f>+G91+G93</f>
        <v>0</v>
      </c>
      <c r="H90" s="12"/>
      <c r="I90" s="13">
        <v>81</v>
      </c>
      <c r="J90" s="13"/>
    </row>
    <row r="91" spans="1:10" ht="42" customHeight="1" x14ac:dyDescent="0.15">
      <c r="A91" s="25" t="s">
        <v>62</v>
      </c>
      <c r="B91" s="26"/>
      <c r="C91" s="26"/>
      <c r="D91" s="27"/>
      <c r="E91" s="9" t="s">
        <v>13</v>
      </c>
      <c r="F91" s="10">
        <v>1</v>
      </c>
      <c r="G91" s="11">
        <f>+G92</f>
        <v>0</v>
      </c>
      <c r="H91" s="12"/>
      <c r="I91" s="13">
        <v>82</v>
      </c>
      <c r="J91" s="13"/>
    </row>
    <row r="92" spans="1:10" ht="42" customHeight="1" x14ac:dyDescent="0.15">
      <c r="A92" s="25" t="s">
        <v>35</v>
      </c>
      <c r="B92" s="26"/>
      <c r="C92" s="26"/>
      <c r="D92" s="27"/>
      <c r="E92" s="9" t="s">
        <v>13</v>
      </c>
      <c r="F92" s="10">
        <v>1</v>
      </c>
      <c r="G92" s="17"/>
      <c r="H92" s="12"/>
      <c r="I92" s="13">
        <v>83</v>
      </c>
      <c r="J92" s="13"/>
    </row>
    <row r="93" spans="1:10" ht="42" customHeight="1" x14ac:dyDescent="0.15">
      <c r="A93" s="25" t="s">
        <v>36</v>
      </c>
      <c r="B93" s="26"/>
      <c r="C93" s="26"/>
      <c r="D93" s="27"/>
      <c r="E93" s="9" t="s">
        <v>13</v>
      </c>
      <c r="F93" s="10">
        <v>1</v>
      </c>
      <c r="G93" s="11">
        <f>+G94</f>
        <v>0</v>
      </c>
      <c r="H93" s="12"/>
      <c r="I93" s="13">
        <v>84</v>
      </c>
      <c r="J93" s="13">
        <v>1</v>
      </c>
    </row>
    <row r="94" spans="1:10" ht="42" customHeight="1" x14ac:dyDescent="0.15">
      <c r="A94" s="14"/>
      <c r="B94" s="26" t="s">
        <v>37</v>
      </c>
      <c r="C94" s="26"/>
      <c r="D94" s="27"/>
      <c r="E94" s="9" t="s">
        <v>13</v>
      </c>
      <c r="F94" s="10">
        <v>1</v>
      </c>
      <c r="G94" s="11">
        <f>+G95</f>
        <v>0</v>
      </c>
      <c r="H94" s="12"/>
      <c r="I94" s="13">
        <v>85</v>
      </c>
      <c r="J94" s="13">
        <v>2</v>
      </c>
    </row>
    <row r="95" spans="1:10" ht="42" customHeight="1" x14ac:dyDescent="0.15">
      <c r="A95" s="14"/>
      <c r="B95" s="15"/>
      <c r="C95" s="26" t="s">
        <v>37</v>
      </c>
      <c r="D95" s="27"/>
      <c r="E95" s="9" t="s">
        <v>13</v>
      </c>
      <c r="F95" s="10">
        <v>1</v>
      </c>
      <c r="G95" s="11">
        <f>+G96</f>
        <v>0</v>
      </c>
      <c r="H95" s="12"/>
      <c r="I95" s="13">
        <v>86</v>
      </c>
      <c r="J95" s="13">
        <v>3</v>
      </c>
    </row>
    <row r="96" spans="1:10" ht="42" customHeight="1" x14ac:dyDescent="0.15">
      <c r="A96" s="14"/>
      <c r="B96" s="15"/>
      <c r="C96" s="15"/>
      <c r="D96" s="16" t="s">
        <v>37</v>
      </c>
      <c r="E96" s="9" t="s">
        <v>13</v>
      </c>
      <c r="F96" s="10">
        <v>1</v>
      </c>
      <c r="G96" s="11">
        <f>+G97</f>
        <v>0</v>
      </c>
      <c r="H96" s="12"/>
      <c r="I96" s="13">
        <v>87</v>
      </c>
      <c r="J96" s="13">
        <v>4</v>
      </c>
    </row>
    <row r="97" spans="1:10" ht="42" customHeight="1" x14ac:dyDescent="0.15">
      <c r="A97" s="14"/>
      <c r="B97" s="15"/>
      <c r="C97" s="15"/>
      <c r="D97" s="16" t="s">
        <v>38</v>
      </c>
      <c r="E97" s="9" t="s">
        <v>13</v>
      </c>
      <c r="F97" s="10">
        <v>1</v>
      </c>
      <c r="G97" s="17"/>
      <c r="H97" s="12"/>
      <c r="I97" s="13">
        <v>88</v>
      </c>
      <c r="J97" s="13">
        <v>4</v>
      </c>
    </row>
    <row r="98" spans="1:10" ht="42" customHeight="1" x14ac:dyDescent="0.15">
      <c r="A98" s="25" t="s">
        <v>63</v>
      </c>
      <c r="B98" s="26"/>
      <c r="C98" s="26"/>
      <c r="D98" s="27"/>
      <c r="E98" s="9" t="s">
        <v>13</v>
      </c>
      <c r="F98" s="10">
        <v>1</v>
      </c>
      <c r="G98" s="17"/>
      <c r="H98" s="12"/>
      <c r="I98" s="13">
        <v>89</v>
      </c>
      <c r="J98" s="13"/>
    </row>
    <row r="99" spans="1:10" ht="42" customHeight="1" x14ac:dyDescent="0.15">
      <c r="A99" s="25" t="s">
        <v>64</v>
      </c>
      <c r="B99" s="26"/>
      <c r="C99" s="26"/>
      <c r="D99" s="27"/>
      <c r="E99" s="9" t="s">
        <v>13</v>
      </c>
      <c r="F99" s="10">
        <v>1</v>
      </c>
      <c r="G99" s="17"/>
      <c r="H99" s="12"/>
      <c r="I99" s="13">
        <v>90</v>
      </c>
      <c r="J99" s="13">
        <v>220</v>
      </c>
    </row>
    <row r="100" spans="1:10" ht="42" customHeight="1" x14ac:dyDescent="0.15">
      <c r="A100" s="25" t="s">
        <v>65</v>
      </c>
      <c r="B100" s="26"/>
      <c r="C100" s="26"/>
      <c r="D100" s="27"/>
      <c r="E100" s="9" t="s">
        <v>13</v>
      </c>
      <c r="F100" s="10">
        <v>1</v>
      </c>
      <c r="G100" s="11">
        <f>+G65+G99</f>
        <v>0</v>
      </c>
      <c r="H100" s="12"/>
      <c r="I100" s="13">
        <v>91</v>
      </c>
      <c r="J100" s="13"/>
    </row>
    <row r="101" spans="1:10" ht="42" customHeight="1" x14ac:dyDescent="0.15">
      <c r="A101" s="37" t="s">
        <v>66</v>
      </c>
      <c r="B101" s="38"/>
      <c r="C101" s="38"/>
      <c r="D101" s="39"/>
      <c r="E101" s="18" t="s">
        <v>13</v>
      </c>
      <c r="F101" s="19">
        <v>1</v>
      </c>
      <c r="G101" s="20">
        <f>+G64+G100</f>
        <v>0</v>
      </c>
      <c r="I101" s="21">
        <v>92</v>
      </c>
      <c r="J101" s="21">
        <v>30</v>
      </c>
    </row>
    <row r="102" spans="1:10" ht="42" customHeight="1" x14ac:dyDescent="0.15">
      <c r="A102" s="28" t="s">
        <v>67</v>
      </c>
      <c r="B102" s="29"/>
      <c r="C102" s="29"/>
      <c r="D102" s="30"/>
      <c r="E102" s="22" t="s">
        <v>68</v>
      </c>
      <c r="F102" s="23" t="s">
        <v>68</v>
      </c>
      <c r="G102" s="24">
        <f>G101</f>
        <v>0</v>
      </c>
      <c r="I102" s="21">
        <v>93</v>
      </c>
      <c r="J102" s="21">
        <v>90</v>
      </c>
    </row>
    <row r="103" spans="1:10" ht="42" customHeight="1" x14ac:dyDescent="0.15"/>
    <row r="104" spans="1:10" ht="42" customHeight="1" x14ac:dyDescent="0.15"/>
  </sheetData>
  <sheetProtection algorithmName="SHA-512" hashValue="XuwqGZ8jzibAzfJ3DCGE/rfZwnIkNezyPxhvLzwgTyvZ++VE1w31CSbXZMsz5n6T1JhKqeMVxWdwR6W7FEdhhg==" saltValue="NsDq7nQVfkIoMPngzpgrYA==" spinCount="100000" sheet="1" objects="1" scenarios="1"/>
  <mergeCells count="43">
    <mergeCell ref="A102:D102"/>
    <mergeCell ref="B8:G8"/>
    <mergeCell ref="A9:D9"/>
    <mergeCell ref="F3:G3"/>
    <mergeCell ref="F4:G4"/>
    <mergeCell ref="F5:G5"/>
    <mergeCell ref="A7:G7"/>
    <mergeCell ref="A101:D101"/>
    <mergeCell ref="A10:D10"/>
    <mergeCell ref="A11:D11"/>
    <mergeCell ref="A12:D12"/>
    <mergeCell ref="B13:D13"/>
    <mergeCell ref="C14:D14"/>
    <mergeCell ref="C31:D31"/>
    <mergeCell ref="C42:D42"/>
    <mergeCell ref="A49:D49"/>
    <mergeCell ref="A50:D50"/>
    <mergeCell ref="A51:D51"/>
    <mergeCell ref="A52:D52"/>
    <mergeCell ref="B53:D53"/>
    <mergeCell ref="C54:D54"/>
    <mergeCell ref="A57:D57"/>
    <mergeCell ref="A58:D58"/>
    <mergeCell ref="B59:D59"/>
    <mergeCell ref="C60:D60"/>
    <mergeCell ref="A63:D63"/>
    <mergeCell ref="A64:D64"/>
    <mergeCell ref="A65:D65"/>
    <mergeCell ref="A66:D66"/>
    <mergeCell ref="A67:D67"/>
    <mergeCell ref="B68:D68"/>
    <mergeCell ref="C69:D69"/>
    <mergeCell ref="C80:D80"/>
    <mergeCell ref="C85:D85"/>
    <mergeCell ref="A90:D90"/>
    <mergeCell ref="A91:D91"/>
    <mergeCell ref="A99:D99"/>
    <mergeCell ref="A100:D100"/>
    <mergeCell ref="A92:D92"/>
    <mergeCell ref="A93:D93"/>
    <mergeCell ref="B94:D94"/>
    <mergeCell ref="C95:D95"/>
    <mergeCell ref="A98:D98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徳島県</cp:lastModifiedBy>
  <cp:lastPrinted>2020-10-12T05:07:54Z</cp:lastPrinted>
  <dcterms:created xsi:type="dcterms:W3CDTF">2014-01-09T08:55:00Z</dcterms:created>
  <dcterms:modified xsi:type="dcterms:W3CDTF">2026-06-01T12:54:07Z</dcterms:modified>
</cp:coreProperties>
</file>